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ir12\GARE_ACQUISTI\Gare_2021\2021_35_AQ biosimilari\per indizione\"/>
    </mc:Choice>
  </mc:AlternateContent>
  <bookViews>
    <workbookView xWindow="0" yWindow="0" windowWidth="28185" windowHeight="12270" tabRatio="500"/>
  </bookViews>
  <sheets>
    <sheet name="Foglio1" sheetId="1" r:id="rId1"/>
  </sheets>
  <calcPr calcId="162913"/>
</workbook>
</file>

<file path=xl/calcChain.xml><?xml version="1.0" encoding="utf-8"?>
<calcChain xmlns="http://schemas.openxmlformats.org/spreadsheetml/2006/main">
  <c r="AJ11" i="1" l="1"/>
  <c r="AI11" i="1"/>
  <c r="AH11" i="1"/>
  <c r="AG11" i="1"/>
  <c r="AE11" i="1"/>
  <c r="AF11" i="1" s="1"/>
  <c r="AJ10" i="1"/>
  <c r="AH10" i="1"/>
  <c r="AI10" i="1" s="1"/>
  <c r="AE10" i="1"/>
  <c r="AF10" i="1" s="1"/>
  <c r="AG10" i="1" s="1"/>
</calcChain>
</file>

<file path=xl/sharedStrings.xml><?xml version="1.0" encoding="utf-8"?>
<sst xmlns="http://schemas.openxmlformats.org/spreadsheetml/2006/main" count="51" uniqueCount="51">
  <si>
    <t>Legenda per Cella AM Valore Lattice</t>
  </si>
  <si>
    <t>Inserire [1] se: Sono privi di lattice sia nella loro composizione che nel confezionamento primario e secondario e che non vi è contatto con il lattice durante tutto il processo produttivo e di confezionamento (in nessuna fase sono stati a contatto con molecole del lattice)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</si>
  <si>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</si>
  <si>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</si>
  <si>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</si>
  <si>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Inserire [5] se: Contengono lattice</t>
  </si>
  <si>
    <t>Lotto</t>
  </si>
  <si>
    <t>ATC</t>
  </si>
  <si>
    <t>Forma Farmaceutica</t>
  </si>
  <si>
    <t>Dosaggio</t>
  </si>
  <si>
    <t>Base Asta</t>
  </si>
  <si>
    <t>Unità misura per la formulazione del prezzo</t>
  </si>
  <si>
    <t>Prezzo Offerto</t>
  </si>
  <si>
    <t>Aggiudicazione</t>
  </si>
  <si>
    <t>Fornitore</t>
  </si>
  <si>
    <t>Codice prodotto</t>
  </si>
  <si>
    <t>AIC</t>
  </si>
  <si>
    <t>Descrizione prodotto</t>
  </si>
  <si>
    <t>Fascia</t>
  </si>
  <si>
    <t>Q.ta Confezione</t>
  </si>
  <si>
    <t>Q.ta U.M.</t>
  </si>
  <si>
    <t>P.P. Iva Esclusa</t>
  </si>
  <si>
    <t>P.P. Unitario</t>
  </si>
  <si>
    <t>Sconto P.P.</t>
  </si>
  <si>
    <t>P. Ex Factory Unitario</t>
  </si>
  <si>
    <t>Sconto Ex  Factory</t>
  </si>
  <si>
    <t>Valore Offerto Totale</t>
  </si>
  <si>
    <t>Contenuto di Unità Elementari (N° cp - fiale - flaconi - tubi ecc..) in una confezione</t>
  </si>
  <si>
    <t>Presenza Lattice (vedi leggenda)</t>
  </si>
  <si>
    <t>Presenza Glutine</t>
  </si>
  <si>
    <t>Presenza Lattosio</t>
  </si>
  <si>
    <t>Numero di mesi di validità del prodotto</t>
  </si>
  <si>
    <t>Conservazione del prodotto a temperatura ambiente - Indicare con una X</t>
  </si>
  <si>
    <t>Note</t>
  </si>
  <si>
    <t xml:space="preserve">riga riportante i PREZZI VIGENTI prima della variazione oggetto di comunicazione </t>
  </si>
  <si>
    <t>riga riportante il NUOVO PREZZO OFFERTO</t>
  </si>
  <si>
    <t>N. GARA</t>
  </si>
  <si>
    <t>CIG</t>
  </si>
  <si>
    <t>Descrizione lotto</t>
  </si>
  <si>
    <t xml:space="preserve">Quantità PIEMONTE 
</t>
  </si>
  <si>
    <t xml:space="preserve">Quantità VDA 
</t>
  </si>
  <si>
    <t xml:space="preserve">Quantità MOLISE 
</t>
  </si>
  <si>
    <t>Quantità totale
in gara</t>
  </si>
  <si>
    <t>Importo lotto</t>
  </si>
  <si>
    <t>Opzione proroga 6 mesi ex art.106 co 11</t>
  </si>
  <si>
    <t>Importo complessivo del lotto</t>
  </si>
  <si>
    <t>Data attivazione convenzione</t>
  </si>
  <si>
    <t>Data scadenza fornitura (esclusa eventuale proroga)</t>
  </si>
  <si>
    <t xml:space="preserve">Prezzo AL PUBBLICO a confezione (iva compresa) </t>
  </si>
  <si>
    <t xml:space="preserve">Prezzo EX FACTORY vigente al netto delle riduzioni di legge a confezione (IVA esclusa) </t>
  </si>
  <si>
    <t>Contenuto di una Unità Elementare espresso nell'Unità di Misura riportata in colonna 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</si>
</sst>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00"/>
  </numFmts>
  <fonts count="13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99CC00"/>
        <bgColor rgb="FFFFCC00"/>
      </patternFill>
    </fill>
    <fill>
      <patternFill patternType="solid">
        <fgColor rgb="FFFFFFFF"/>
        <bgColor rgb="FFFFFFCC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6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0" fillId="0" borderId="0"/>
    <xf numFmtId="0" fontId="11" fillId="0" borderId="0"/>
    <xf numFmtId="0" fontId="11" fillId="0" borderId="0"/>
    <xf numFmtId="0" fontId="12" fillId="0" borderId="0" applyNumberFormat="0" applyFill="0" applyBorder="0" applyProtection="0">
      <alignment horizontal="left"/>
    </xf>
    <xf numFmtId="0" fontId="11" fillId="0" borderId="0"/>
  </cellStyleXfs>
  <cellXfs count="15">
    <xf numFmtId="0" fontId="0" fillId="0" borderId="0" xfId="0"/>
    <xf numFmtId="49" fontId="4" fillId="0" borderId="0" xfId="0" applyNumberFormat="1" applyFont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0" fillId="0" borderId="2" xfId="0" applyFont="1" applyBorder="1"/>
    <xf numFmtId="4" fontId="0" fillId="0" borderId="2" xfId="0" applyNumberFormat="1" applyBorder="1" applyAlignment="1" applyProtection="1">
      <alignment wrapText="1"/>
      <protection locked="0"/>
    </xf>
    <xf numFmtId="164" fontId="0" fillId="0" borderId="2" xfId="0" applyNumberFormat="1" applyBorder="1" applyAlignment="1" applyProtection="1">
      <alignment wrapText="1"/>
      <protection locked="0"/>
    </xf>
    <xf numFmtId="49" fontId="7" fillId="7" borderId="3" xfId="2" applyNumberFormat="1" applyFont="1" applyFill="1" applyBorder="1" applyAlignment="1" applyProtection="1">
      <alignment horizontal="center" vertical="center" wrapText="1"/>
    </xf>
    <xf numFmtId="49" fontId="8" fillId="6" borderId="2" xfId="2" applyNumberFormat="1" applyFont="1" applyFill="1" applyBorder="1" applyAlignment="1" applyProtection="1">
      <alignment horizontal="center" vertical="center" wrapText="1"/>
    </xf>
    <xf numFmtId="49" fontId="0" fillId="2" borderId="2" xfId="1" applyNumberFormat="1" applyFont="1" applyFill="1" applyBorder="1" applyAlignment="1" applyProtection="1"/>
    <xf numFmtId="49" fontId="3" fillId="2" borderId="1" xfId="1" applyNumberFormat="1" applyFont="1" applyFill="1" applyBorder="1" applyAlignment="1" applyProtection="1"/>
    <xf numFmtId="49" fontId="0" fillId="2" borderId="1" xfId="1" applyNumberFormat="1" applyFont="1" applyFill="1" applyBorder="1" applyAlignment="1" applyProtection="1"/>
    <xf numFmtId="49" fontId="8" fillId="6" borderId="4" xfId="2" applyNumberFormat="1" applyFont="1" applyFill="1" applyBorder="1" applyAlignment="1" applyProtection="1">
      <alignment horizontal="center" vertical="center" wrapText="1"/>
    </xf>
  </cellXfs>
  <cellStyles count="12">
    <cellStyle name="Categoria tabella pivot" xfId="10"/>
    <cellStyle name="Migliaia 2" xfId="5"/>
    <cellStyle name="Migliaia 3" xfId="4"/>
    <cellStyle name="Migliaia 4" xfId="3"/>
    <cellStyle name="Normale" xfId="0" builtinId="0"/>
    <cellStyle name="Normale 2" xfId="1"/>
    <cellStyle name="Normale 2 2" xfId="8"/>
    <cellStyle name="Normale 3" xfId="2"/>
    <cellStyle name="Normale 3 2" xfId="7"/>
    <cellStyle name="Normale 4" xfId="6"/>
    <cellStyle name="TableStyleLight1" xfId="9"/>
    <cellStyle name="TableStyleLight1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11"/>
  <sheetViews>
    <sheetView tabSelected="1" topLeftCell="N4" zoomScaleNormal="100" workbookViewId="0">
      <selection activeCell="AA22" sqref="AA22"/>
    </sheetView>
  </sheetViews>
  <sheetFormatPr defaultColWidth="8.7109375" defaultRowHeight="15" x14ac:dyDescent="0.25"/>
  <cols>
    <col min="1" max="1" width="44.140625" customWidth="1"/>
    <col min="6" max="6" width="11" customWidth="1"/>
    <col min="7" max="7" width="10.7109375" customWidth="1"/>
    <col min="10" max="10" width="14.5703125" customWidth="1"/>
    <col min="11" max="11" width="11" customWidth="1"/>
    <col min="12" max="12" width="10.85546875" customWidth="1"/>
    <col min="16" max="16" width="14.28515625" customWidth="1"/>
    <col min="17" max="17" width="14" customWidth="1"/>
    <col min="18" max="18" width="15.42578125" customWidth="1"/>
    <col min="19" max="19" width="16.7109375" customWidth="1"/>
    <col min="21" max="21" width="12.7109375" customWidth="1"/>
    <col min="25" max="25" width="10.42578125" customWidth="1"/>
    <col min="27" max="27" width="16.140625" customWidth="1"/>
    <col min="28" max="28" width="20.5703125" customWidth="1"/>
    <col min="37" max="37" width="15.42578125" customWidth="1"/>
    <col min="38" max="38" width="18" customWidth="1"/>
    <col min="43" max="43" width="23.7109375" customWidth="1"/>
    <col min="44" max="44" width="18" customWidth="1"/>
  </cols>
  <sheetData>
    <row r="2" spans="1:44" x14ac:dyDescent="0.25">
      <c r="L2" s="12" t="s">
        <v>0</v>
      </c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</row>
    <row r="3" spans="1:44" x14ac:dyDescent="0.25">
      <c r="L3" s="13" t="s">
        <v>1</v>
      </c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44" x14ac:dyDescent="0.25">
      <c r="L4" s="13" t="s">
        <v>2</v>
      </c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44" x14ac:dyDescent="0.25">
      <c r="L5" s="13" t="s">
        <v>3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44" x14ac:dyDescent="0.25">
      <c r="L6" s="13" t="s">
        <v>4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</row>
    <row r="7" spans="1:44" x14ac:dyDescent="0.25">
      <c r="L7" s="11" t="s">
        <v>5</v>
      </c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</row>
    <row r="8" spans="1:44" ht="11.1" customHeight="1" x14ac:dyDescent="0.25"/>
    <row r="9" spans="1:44" s="1" customFormat="1" ht="65.25" customHeight="1" x14ac:dyDescent="0.2">
      <c r="B9" s="10" t="s">
        <v>36</v>
      </c>
      <c r="C9" s="10" t="s">
        <v>6</v>
      </c>
      <c r="D9" s="10" t="s">
        <v>37</v>
      </c>
      <c r="E9" s="10" t="s">
        <v>7</v>
      </c>
      <c r="F9" s="10" t="s">
        <v>38</v>
      </c>
      <c r="G9" s="14" t="s">
        <v>8</v>
      </c>
      <c r="H9" s="10" t="s">
        <v>9</v>
      </c>
      <c r="I9" s="9" t="s">
        <v>10</v>
      </c>
      <c r="J9" s="10" t="s">
        <v>11</v>
      </c>
      <c r="K9" s="10" t="s">
        <v>39</v>
      </c>
      <c r="L9" s="10" t="s">
        <v>40</v>
      </c>
      <c r="M9" s="10" t="s">
        <v>41</v>
      </c>
      <c r="N9" s="10" t="s">
        <v>42</v>
      </c>
      <c r="O9" s="10" t="s">
        <v>43</v>
      </c>
      <c r="P9" s="10" t="s">
        <v>44</v>
      </c>
      <c r="Q9" s="10" t="s">
        <v>45</v>
      </c>
      <c r="R9" s="10" t="s">
        <v>46</v>
      </c>
      <c r="S9" s="14" t="s">
        <v>47</v>
      </c>
      <c r="T9" s="3" t="s">
        <v>12</v>
      </c>
      <c r="U9" s="2" t="s">
        <v>13</v>
      </c>
      <c r="V9" s="3" t="s">
        <v>14</v>
      </c>
      <c r="W9" s="3" t="s">
        <v>15</v>
      </c>
      <c r="X9" s="3" t="s">
        <v>16</v>
      </c>
      <c r="Y9" s="3" t="s">
        <v>17</v>
      </c>
      <c r="Z9" s="3" t="s">
        <v>18</v>
      </c>
      <c r="AA9" s="3" t="s">
        <v>48</v>
      </c>
      <c r="AB9" s="3" t="s">
        <v>49</v>
      </c>
      <c r="AC9" s="3" t="s">
        <v>19</v>
      </c>
      <c r="AD9" s="3" t="s">
        <v>20</v>
      </c>
      <c r="AE9" s="3" t="s">
        <v>21</v>
      </c>
      <c r="AF9" s="3" t="s">
        <v>22</v>
      </c>
      <c r="AG9" s="3" t="s">
        <v>23</v>
      </c>
      <c r="AH9" s="3" t="s">
        <v>24</v>
      </c>
      <c r="AI9" s="3" t="s">
        <v>25</v>
      </c>
      <c r="AJ9" s="3" t="s">
        <v>26</v>
      </c>
      <c r="AK9" s="3" t="s">
        <v>27</v>
      </c>
      <c r="AL9" s="3" t="s">
        <v>50</v>
      </c>
      <c r="AM9" s="3" t="s">
        <v>28</v>
      </c>
      <c r="AN9" s="3" t="s">
        <v>29</v>
      </c>
      <c r="AO9" s="3" t="s">
        <v>30</v>
      </c>
      <c r="AP9" s="3" t="s">
        <v>31</v>
      </c>
      <c r="AQ9" s="3" t="s">
        <v>32</v>
      </c>
      <c r="AR9" s="4" t="s">
        <v>33</v>
      </c>
    </row>
    <row r="10" spans="1:44" ht="35.1" customHeight="1" x14ac:dyDescent="0.25">
      <c r="A10" s="5" t="s">
        <v>34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7" t="str">
        <f>IF(AA10&gt;0,ROUND(AA10*100/110,2),"")</f>
        <v/>
      </c>
      <c r="AF10" s="8" t="str">
        <f>IF(AC10*AA10&gt;0,ROUND(AE10/IF(AD10&gt;0,AD10,AC10)/IF(AD10&gt;0,AC10,1),5),AE10)</f>
        <v/>
      </c>
      <c r="AG10" s="7" t="str">
        <f>IF(AC10*AA10&gt;0,100-ROUND(T10/AF10*100,2),"")</f>
        <v/>
      </c>
      <c r="AH10" s="8" t="str">
        <f>IF(AC10*AB10&gt;0,ROUND(AB10/IF(AD10&gt;0,AD10,AC10)/IF(AD10&gt;0,AC10,1),5),"")</f>
        <v/>
      </c>
      <c r="AI10" s="7" t="str">
        <f>IF(AC10*AB10&gt;0,100-ROUND(T10/AH10*100,2),"")</f>
        <v/>
      </c>
      <c r="AJ10" s="8" t="str">
        <f>IF(ISNUMBER(R10),IF(ISNUMBER(T10),IF(T10&gt;0,T10*R10,""),""),"")</f>
        <v/>
      </c>
      <c r="AK10" s="6"/>
      <c r="AL10" s="6"/>
      <c r="AM10" s="6"/>
      <c r="AN10" s="6"/>
      <c r="AO10" s="6"/>
      <c r="AP10" s="6"/>
      <c r="AQ10" s="6"/>
      <c r="AR10" s="6"/>
    </row>
    <row r="11" spans="1:44" ht="35.1" customHeight="1" x14ac:dyDescent="0.25">
      <c r="A11" s="6" t="s">
        <v>35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7" t="str">
        <f>IF(AA11&gt;0,ROUND(AA11*100/110,2),"")</f>
        <v/>
      </c>
      <c r="AF11" s="8" t="str">
        <f>IF(AC11*AA11&gt;0,ROUND(AE11/IF(AD11&gt;0,AD11,AC11)/IF(AD11&gt;0,AC11,1),5),AE11)</f>
        <v/>
      </c>
      <c r="AG11" s="7" t="str">
        <f>IF(AC11*AA11&gt;0,100-ROUND(T11/AF11*100,2),"")</f>
        <v/>
      </c>
      <c r="AH11" s="8" t="str">
        <f>IF(AC11*AB11&gt;0,ROUND(AB11/IF(AD11&gt;0,AD11,AC11)/IF(AD11&gt;0,AC11,1),5),"")</f>
        <v/>
      </c>
      <c r="AI11" s="7" t="str">
        <f>IF(AC11*AB11&gt;0,100-ROUND(T11/AH11*100,2),"")</f>
        <v/>
      </c>
      <c r="AJ11" s="8" t="str">
        <f>IF(ISNUMBER(R11),IF(ISNUMBER(T11),IF(T11&gt;0,T11*R11,""),""),"")</f>
        <v/>
      </c>
      <c r="AK11" s="6"/>
      <c r="AL11" s="6"/>
      <c r="AM11" s="6"/>
      <c r="AN11" s="6"/>
      <c r="AO11" s="6"/>
      <c r="AP11" s="6"/>
      <c r="AQ11" s="6"/>
      <c r="AR11" s="6"/>
    </row>
  </sheetData>
  <mergeCells count="6">
    <mergeCell ref="L7:X7"/>
    <mergeCell ref="L2:X2"/>
    <mergeCell ref="L3:X3"/>
    <mergeCell ref="L4:X4"/>
    <mergeCell ref="L5:X5"/>
    <mergeCell ref="L6:X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Paola Emanuelli</dc:creator>
  <dc:description/>
  <cp:lastModifiedBy>Paola Emanuelli</cp:lastModifiedBy>
  <cp:revision>2</cp:revision>
  <dcterms:created xsi:type="dcterms:W3CDTF">2021-01-07T11:10:32Z</dcterms:created>
  <dcterms:modified xsi:type="dcterms:W3CDTF">2021-04-08T09:22:39Z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